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 26.3.12\LLM 18-19\"/>
    </mc:Choice>
  </mc:AlternateContent>
  <bookViews>
    <workbookView xWindow="120" yWindow="45" windowWidth="18975" windowHeight="8130"/>
  </bookViews>
  <sheets>
    <sheet name="LLM- I yr " sheetId="35" r:id="rId1"/>
    <sheet name="LLM-II" sheetId="29" r:id="rId2"/>
  </sheets>
  <calcPr calcId="152511"/>
</workbook>
</file>

<file path=xl/calcChain.xml><?xml version="1.0" encoding="utf-8"?>
<calcChain xmlns="http://schemas.openxmlformats.org/spreadsheetml/2006/main">
  <c r="J26" i="29" l="1"/>
  <c r="J25" i="29"/>
  <c r="G56" i="29" l="1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1" i="29"/>
  <c r="G10" i="29"/>
  <c r="G9" i="29"/>
  <c r="G8" i="29"/>
  <c r="G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1" i="29"/>
  <c r="H10" i="29"/>
  <c r="H9" i="29"/>
  <c r="H8" i="29"/>
  <c r="H7" i="29"/>
  <c r="G56" i="35"/>
  <c r="G55" i="35"/>
  <c r="G51" i="35"/>
  <c r="G45" i="35"/>
  <c r="G40" i="35"/>
  <c r="G37" i="35"/>
  <c r="G36" i="35"/>
  <c r="G35" i="35"/>
  <c r="G34" i="35"/>
  <c r="G33" i="35"/>
  <c r="G32" i="35"/>
  <c r="G31" i="35"/>
  <c r="G30" i="35"/>
  <c r="G29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1" i="35"/>
  <c r="G10" i="35"/>
  <c r="G9" i="35"/>
  <c r="G8" i="35"/>
  <c r="G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7" i="35"/>
  <c r="H36" i="35"/>
  <c r="H35" i="35"/>
  <c r="H34" i="35"/>
  <c r="H33" i="35"/>
  <c r="H32" i="35"/>
  <c r="H31" i="35"/>
  <c r="H30" i="35"/>
  <c r="H29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1" i="35"/>
  <c r="H10" i="35"/>
  <c r="H9" i="35"/>
  <c r="H8" i="35"/>
  <c r="H7" i="35"/>
  <c r="K8" i="29" l="1"/>
  <c r="K7" i="29"/>
  <c r="M8" i="29"/>
  <c r="N8" i="29"/>
  <c r="O8" i="29"/>
  <c r="O7" i="29"/>
  <c r="M7" i="29"/>
  <c r="N7" i="29"/>
  <c r="L8" i="29"/>
  <c r="L7" i="29"/>
  <c r="M12" i="35"/>
  <c r="N12" i="35"/>
  <c r="L12" i="35"/>
  <c r="W9" i="29" l="1"/>
  <c r="X9" i="29"/>
  <c r="Y9" i="29"/>
  <c r="K10" i="29"/>
  <c r="L10" i="29"/>
  <c r="M10" i="29"/>
  <c r="N10" i="29"/>
  <c r="O10" i="29"/>
  <c r="X10" i="29"/>
  <c r="X11" i="29"/>
  <c r="X12" i="29"/>
  <c r="W16" i="29"/>
  <c r="W17" i="29"/>
  <c r="G26" i="29"/>
  <c r="G28" i="29"/>
  <c r="W18" i="29" l="1"/>
  <c r="Y10" i="29"/>
  <c r="Y12" i="29" s="1"/>
  <c r="Y11" i="29"/>
  <c r="L10" i="35" l="1"/>
  <c r="L11" i="35"/>
  <c r="M10" i="35" l="1"/>
  <c r="O9" i="35"/>
  <c r="N9" i="35"/>
  <c r="M9" i="35"/>
  <c r="D57" i="35" l="1"/>
  <c r="D57" i="29" l="1"/>
  <c r="C57" i="35" l="1"/>
  <c r="O10" i="35" l="1"/>
  <c r="N10" i="35"/>
  <c r="M11" i="35"/>
  <c r="E57" i="35"/>
  <c r="N11" i="35" l="1"/>
  <c r="F57" i="35"/>
  <c r="H57" i="35" l="1"/>
  <c r="O11" i="35"/>
  <c r="O12" i="35" s="1"/>
  <c r="G57" i="35"/>
  <c r="C57" i="29"/>
  <c r="K11" i="29" s="1"/>
  <c r="E51" i="29"/>
  <c r="E45" i="29"/>
  <c r="E40" i="29"/>
  <c r="E37" i="29"/>
  <c r="E36" i="29"/>
  <c r="E34" i="29"/>
  <c r="E33" i="29"/>
  <c r="E32" i="29"/>
  <c r="E29" i="29"/>
  <c r="W11" i="29" l="1"/>
  <c r="W12" i="29" s="1"/>
  <c r="W10" i="29"/>
  <c r="E57" i="29"/>
  <c r="L11" i="29" s="1"/>
  <c r="H57" i="29"/>
  <c r="O11" i="29" s="1"/>
  <c r="F57" i="29" l="1"/>
  <c r="M11" i="29" s="1"/>
  <c r="G57" i="29" l="1"/>
  <c r="N11" i="29" s="1"/>
</calcChain>
</file>

<file path=xl/sharedStrings.xml><?xml version="1.0" encoding="utf-8"?>
<sst xmlns="http://schemas.openxmlformats.org/spreadsheetml/2006/main" count="174" uniqueCount="79">
  <si>
    <t>ILS Law College, Pune 411 004</t>
  </si>
  <si>
    <t>Tuition Fees</t>
  </si>
  <si>
    <t>Admission Fees</t>
  </si>
  <si>
    <t>Library Fee</t>
  </si>
  <si>
    <t>Gymkhana Fee</t>
  </si>
  <si>
    <t>Student Welfare Fund</t>
  </si>
  <si>
    <t>Computerization Fee</t>
  </si>
  <si>
    <t>Pro-rata Contribution for Ashwamegh</t>
  </si>
  <si>
    <t>Diaster Management</t>
  </si>
  <si>
    <t>Development Fee</t>
  </si>
  <si>
    <t>Student Safety Insurance</t>
  </si>
  <si>
    <t>Student Aid Fund</t>
  </si>
  <si>
    <t>Field Work Fee</t>
  </si>
  <si>
    <t xml:space="preserve">Registration Fee </t>
  </si>
  <si>
    <t>Gathering  &amp; Prize Distribution Fee</t>
  </si>
  <si>
    <t>Magazine Fee</t>
  </si>
  <si>
    <t>Other Activities Fees</t>
  </si>
  <si>
    <t>Rs</t>
  </si>
  <si>
    <t>Seminar Fee</t>
  </si>
  <si>
    <t>Legal Aid Fee</t>
  </si>
  <si>
    <t>Print Resources</t>
  </si>
  <si>
    <t>Games &amp; Recreation</t>
  </si>
  <si>
    <t>Particulars</t>
  </si>
  <si>
    <t>Sr no</t>
  </si>
  <si>
    <t xml:space="preserve"> Within State           </t>
  </si>
  <si>
    <t xml:space="preserve">Out of State      </t>
  </si>
  <si>
    <t>SAARC-Bhutan,Nepal,Srilanka,Bangladesh</t>
  </si>
  <si>
    <t xml:space="preserve">NRI </t>
  </si>
  <si>
    <t>Open</t>
  </si>
  <si>
    <t>Medical Fee</t>
  </si>
  <si>
    <t xml:space="preserve">      -</t>
  </si>
  <si>
    <t>Terminal &amp; Tutorial Fee</t>
  </si>
  <si>
    <t>Identity Card Charges</t>
  </si>
  <si>
    <t>Eligibility Fee</t>
  </si>
  <si>
    <t xml:space="preserve">           -</t>
  </si>
  <si>
    <t xml:space="preserve">        -</t>
  </si>
  <si>
    <t>Debate, Elocution and Quiz Fee</t>
  </si>
  <si>
    <t>Law Review Fee</t>
  </si>
  <si>
    <t>Physical Fitness (Swimmig/Gymnasium)</t>
  </si>
  <si>
    <t>Abhivyakti Law Journal</t>
  </si>
  <si>
    <t>Cultural Activities Fee</t>
  </si>
  <si>
    <t>Maintenance of Equipment</t>
  </si>
  <si>
    <t>Research Activities</t>
  </si>
  <si>
    <t>Training Placement &amp; Skills Development</t>
  </si>
  <si>
    <t xml:space="preserve">     -</t>
  </si>
  <si>
    <t>Barcouncil Registration</t>
  </si>
  <si>
    <t xml:space="preserve">         -</t>
  </si>
  <si>
    <t>E-learning Equipments</t>
  </si>
  <si>
    <t xml:space="preserve">    1. Computer Lab</t>
  </si>
  <si>
    <t xml:space="preserve">    2. LCD(Classroom)</t>
  </si>
  <si>
    <t xml:space="preserve">    3. Wi-Fi Access</t>
  </si>
  <si>
    <t xml:space="preserve">    1. Text Books</t>
  </si>
  <si>
    <t xml:space="preserve">    2. Reference Books</t>
  </si>
  <si>
    <t xml:space="preserve">    3. Law Reports</t>
  </si>
  <si>
    <t xml:space="preserve">    4. Law Journals</t>
  </si>
  <si>
    <t xml:space="preserve">     5. Govt. Publications (Gazettes)</t>
  </si>
  <si>
    <t>Electronic Resources</t>
  </si>
  <si>
    <t xml:space="preserve">     1. E-books</t>
  </si>
  <si>
    <t xml:space="preserve">     2. E-journals</t>
  </si>
  <si>
    <t xml:space="preserve">     3. E-data bases legal</t>
  </si>
  <si>
    <t>Email Facility</t>
  </si>
  <si>
    <t>Total Amount Rs</t>
  </si>
  <si>
    <t>NSS fee</t>
  </si>
  <si>
    <t>Tuition fees Soft Skills</t>
  </si>
  <si>
    <t>Tuition Fees-Soft Skills</t>
  </si>
  <si>
    <t>I instalment</t>
  </si>
  <si>
    <t>II instalment</t>
  </si>
  <si>
    <t>ST</t>
  </si>
  <si>
    <t>I instal</t>
  </si>
  <si>
    <t>II instal</t>
  </si>
  <si>
    <t>Caste</t>
  </si>
  <si>
    <t>Instalment- LL M I yr</t>
  </si>
  <si>
    <t>Instalment-LLM II yr</t>
  </si>
  <si>
    <t>SC/NT</t>
  </si>
  <si>
    <t>LL M Fee Structure  2018-19 (for First Year)</t>
  </si>
  <si>
    <t>LL M Fee Structure  2018-19 (for second Year)</t>
  </si>
  <si>
    <t>SAARC-Bhutan,Nepal,Srilanka,Bangladesh,AFGANISTAN</t>
  </si>
  <si>
    <t xml:space="preserve">SC,NT,VJNT </t>
  </si>
  <si>
    <t>SC,ST,NT,VJNT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</si>
</sst>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3" fillId="0" borderId="1" xfId="3" applyFont="1" applyBorder="1" applyAlignment="1">
      <alignment horizontal="center"/>
    </xf>
    <xf numFmtId="0" fontId="6" fillId="0" borderId="1" xfId="3" applyFont="1" applyFill="1" applyBorder="1"/>
    <xf numFmtId="0" fontId="0" fillId="0" borderId="1" xfId="0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0" fillId="0" borderId="1" xfId="0" applyFill="1" applyBorder="1"/>
    <xf numFmtId="0" fontId="7" fillId="0" borderId="1" xfId="3" applyFont="1" applyFill="1" applyBorder="1" applyAlignment="1">
      <alignment wrapText="1"/>
    </xf>
    <xf numFmtId="0" fontId="0" fillId="2" borderId="1" xfId="0" applyFill="1" applyBorder="1"/>
    <xf numFmtId="0" fontId="9" fillId="0" borderId="1" xfId="3" applyFont="1" applyFill="1" applyBorder="1"/>
    <xf numFmtId="0" fontId="6" fillId="0" borderId="1" xfId="3" applyFont="1" applyFill="1" applyBorder="1" applyAlignment="1"/>
    <xf numFmtId="0" fontId="2" fillId="0" borderId="1" xfId="3" applyFont="1" applyBorder="1" applyAlignment="1">
      <alignment horizontal="center"/>
    </xf>
    <xf numFmtId="0" fontId="7" fillId="0" borderId="1" xfId="3" applyFont="1" applyFill="1" applyBorder="1"/>
    <xf numFmtId="0" fontId="0" fillId="0" borderId="9" xfId="0" applyBorder="1"/>
    <xf numFmtId="0" fontId="8" fillId="0" borderId="2" xfId="3" applyFont="1" applyFill="1" applyBorder="1"/>
    <xf numFmtId="0" fontId="0" fillId="0" borderId="2" xfId="0" applyBorder="1"/>
    <xf numFmtId="0" fontId="0" fillId="0" borderId="0" xfId="0" applyFill="1" applyBorder="1"/>
    <xf numFmtId="164" fontId="5" fillId="0" borderId="1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164" fontId="5" fillId="0" borderId="5" xfId="2" applyNumberFormat="1" applyFont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 wrapText="1"/>
    </xf>
    <xf numFmtId="0" fontId="10" fillId="0" borderId="9" xfId="0" applyFont="1" applyBorder="1"/>
    <xf numFmtId="164" fontId="5" fillId="0" borderId="4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Alignment="1">
      <alignment wrapText="1"/>
    </xf>
    <xf numFmtId="16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3" borderId="0" xfId="0" applyFont="1" applyFill="1"/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5" fillId="0" borderId="8" xfId="2" applyNumberFormat="1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</cellXfs>
  <cellStyles count="10">
    <cellStyle name="Comma 2" xfId="2"/>
    <cellStyle name="Normal" xfId="0" builtinId="0"/>
    <cellStyle name="Normal 2" xfId="1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J15" sqref="J15"/>
    </sheetView>
  </sheetViews>
  <sheetFormatPr defaultRowHeight="15" x14ac:dyDescent="0.25"/>
  <cols>
    <col min="1" max="1" width="5.42578125" bestFit="1" customWidth="1"/>
    <col min="2" max="2" width="18.28515625" customWidth="1"/>
    <col min="3" max="4" width="9.140625" customWidth="1"/>
    <col min="7" max="9" width="9.140625" customWidth="1"/>
    <col min="11" max="11" width="12.140625" bestFit="1" customWidth="1"/>
    <col min="14" max="14" width="11.140625" customWidth="1"/>
  </cols>
  <sheetData>
    <row r="1" spans="1:15" x14ac:dyDescent="0.25">
      <c r="B1" s="46" t="s">
        <v>0</v>
      </c>
      <c r="C1" s="46"/>
      <c r="D1" s="46"/>
      <c r="E1" s="46"/>
      <c r="F1" s="46"/>
      <c r="G1" s="46"/>
    </row>
    <row r="3" spans="1:15" x14ac:dyDescent="0.25">
      <c r="A3" s="54" t="s">
        <v>74</v>
      </c>
      <c r="B3" s="54"/>
      <c r="C3" s="54"/>
      <c r="D3" s="54"/>
      <c r="E3" s="54"/>
      <c r="F3" s="54"/>
      <c r="G3" s="54"/>
    </row>
    <row r="4" spans="1:15" x14ac:dyDescent="0.25">
      <c r="A4" s="2" t="s">
        <v>23</v>
      </c>
      <c r="B4" s="2" t="s">
        <v>22</v>
      </c>
      <c r="C4" s="47" t="s">
        <v>24</v>
      </c>
      <c r="D4" s="48"/>
      <c r="E4" s="49"/>
      <c r="F4" s="50" t="s">
        <v>25</v>
      </c>
      <c r="G4" s="52" t="s">
        <v>76</v>
      </c>
      <c r="H4" s="55" t="s">
        <v>27</v>
      </c>
    </row>
    <row r="5" spans="1:15" ht="36" customHeight="1" x14ac:dyDescent="0.25">
      <c r="A5" s="2"/>
      <c r="B5" s="2"/>
      <c r="C5" s="20" t="s">
        <v>77</v>
      </c>
      <c r="D5" s="28" t="s">
        <v>67</v>
      </c>
      <c r="E5" s="19" t="s">
        <v>28</v>
      </c>
      <c r="F5" s="51"/>
      <c r="G5" s="53"/>
      <c r="H5" s="56"/>
    </row>
    <row r="6" spans="1:15" ht="36" customHeight="1" x14ac:dyDescent="0.25">
      <c r="A6" s="2"/>
      <c r="B6" s="2"/>
      <c r="C6" s="20" t="s">
        <v>17</v>
      </c>
      <c r="D6" s="28" t="s">
        <v>17</v>
      </c>
      <c r="E6" s="19" t="s">
        <v>17</v>
      </c>
      <c r="F6" s="21" t="s">
        <v>17</v>
      </c>
      <c r="G6" s="22" t="s">
        <v>17</v>
      </c>
      <c r="H6" s="23" t="s">
        <v>17</v>
      </c>
    </row>
    <row r="7" spans="1:15" x14ac:dyDescent="0.25">
      <c r="A7" s="24">
        <v>1</v>
      </c>
      <c r="B7" s="5" t="s">
        <v>1</v>
      </c>
      <c r="C7" s="5">
        <v>0</v>
      </c>
      <c r="D7" s="5">
        <v>0</v>
      </c>
      <c r="E7" s="1">
        <v>27700</v>
      </c>
      <c r="F7" s="1">
        <v>55400</v>
      </c>
      <c r="G7" s="1">
        <f>+E7*2</f>
        <v>55400</v>
      </c>
      <c r="H7" s="1">
        <f>+E7*3</f>
        <v>83100</v>
      </c>
      <c r="K7" s="43" t="s">
        <v>71</v>
      </c>
      <c r="L7" s="44"/>
      <c r="M7" s="44"/>
      <c r="N7" s="44"/>
      <c r="O7" s="45"/>
    </row>
    <row r="8" spans="1:15" x14ac:dyDescent="0.25">
      <c r="A8" s="24"/>
      <c r="B8" s="5" t="s">
        <v>64</v>
      </c>
      <c r="C8" s="5">
        <v>0</v>
      </c>
      <c r="D8" s="5">
        <v>0</v>
      </c>
      <c r="E8" s="1">
        <v>400</v>
      </c>
      <c r="F8" s="1">
        <v>400</v>
      </c>
      <c r="G8" s="1">
        <f>+E8*2</f>
        <v>800</v>
      </c>
      <c r="H8" s="1">
        <f t="shared" ref="H8:H25" si="0">+E8*3</f>
        <v>1200</v>
      </c>
      <c r="K8" s="34"/>
      <c r="L8" s="35"/>
      <c r="M8" s="35"/>
      <c r="N8" s="36"/>
      <c r="O8" s="36"/>
    </row>
    <row r="9" spans="1:15" ht="75" x14ac:dyDescent="0.25">
      <c r="A9" s="24">
        <v>2</v>
      </c>
      <c r="B9" s="5" t="s">
        <v>2</v>
      </c>
      <c r="C9" s="5">
        <v>0</v>
      </c>
      <c r="D9" s="5">
        <v>0</v>
      </c>
      <c r="E9" s="1">
        <v>30</v>
      </c>
      <c r="F9" s="1">
        <v>30</v>
      </c>
      <c r="G9" s="1">
        <f t="shared" ref="G9:G11" si="1">+E9*2</f>
        <v>60</v>
      </c>
      <c r="H9" s="1">
        <f t="shared" si="0"/>
        <v>90</v>
      </c>
      <c r="K9" s="3"/>
      <c r="L9" s="41" t="s">
        <v>73</v>
      </c>
      <c r="M9" s="42" t="str">
        <f>+E5</f>
        <v>Open</v>
      </c>
      <c r="N9" s="42" t="str">
        <f>+F4</f>
        <v xml:space="preserve">Out of State      </v>
      </c>
      <c r="O9" s="42" t="str">
        <f>+G4</f>
        <v>SAARC-Bhutan,Nepal,Srilanka,Bangladesh,AFGANISTAN</v>
      </c>
    </row>
    <row r="10" spans="1:15" x14ac:dyDescent="0.25">
      <c r="A10" s="24">
        <v>3</v>
      </c>
      <c r="B10" s="5" t="s">
        <v>3</v>
      </c>
      <c r="C10" s="5">
        <v>0</v>
      </c>
      <c r="D10" s="5">
        <v>0</v>
      </c>
      <c r="E10" s="1">
        <v>200</v>
      </c>
      <c r="F10" s="1">
        <v>200</v>
      </c>
      <c r="G10" s="1">
        <f t="shared" si="1"/>
        <v>400</v>
      </c>
      <c r="H10" s="1">
        <f t="shared" si="0"/>
        <v>600</v>
      </c>
      <c r="K10" s="3" t="s">
        <v>65</v>
      </c>
      <c r="L10" s="35">
        <f>SUM(C40:C56)</f>
        <v>19000</v>
      </c>
      <c r="M10" s="3">
        <f>SUM(E7:E30)</f>
        <v>34425</v>
      </c>
      <c r="N10" s="3">
        <f>SUM(F7:F30)</f>
        <v>62625</v>
      </c>
      <c r="O10" s="3">
        <f>SUM(G7:G30)</f>
        <v>67850</v>
      </c>
    </row>
    <row r="11" spans="1:15" x14ac:dyDescent="0.25">
      <c r="A11" s="24">
        <v>4</v>
      </c>
      <c r="B11" s="5" t="s">
        <v>4</v>
      </c>
      <c r="C11" s="5">
        <v>0</v>
      </c>
      <c r="D11" s="5">
        <v>0</v>
      </c>
      <c r="E11" s="1">
        <v>100</v>
      </c>
      <c r="F11" s="1">
        <v>100</v>
      </c>
      <c r="G11" s="1">
        <f t="shared" si="1"/>
        <v>200</v>
      </c>
      <c r="H11" s="1">
        <f t="shared" si="0"/>
        <v>300</v>
      </c>
      <c r="K11" s="3" t="s">
        <v>66</v>
      </c>
      <c r="L11" s="35">
        <f>SUM(C29:C37)</f>
        <v>16175</v>
      </c>
      <c r="M11" s="3">
        <f>SUM(E31:E56)</f>
        <v>30900</v>
      </c>
      <c r="N11" s="3">
        <f>SUM(F31:F56)</f>
        <v>30900</v>
      </c>
      <c r="O11" s="3">
        <f>SUM(G31:G56)</f>
        <v>61800</v>
      </c>
    </row>
    <row r="12" spans="1:15" ht="15.75" thickBot="1" x14ac:dyDescent="0.3">
      <c r="A12" s="24">
        <v>5</v>
      </c>
      <c r="B12" s="5" t="s">
        <v>29</v>
      </c>
      <c r="C12" s="5">
        <v>0</v>
      </c>
      <c r="D12" s="5">
        <v>0</v>
      </c>
      <c r="E12" s="6" t="s">
        <v>30</v>
      </c>
      <c r="F12" s="6" t="s">
        <v>30</v>
      </c>
      <c r="G12" s="6" t="s">
        <v>30</v>
      </c>
      <c r="H12" s="1">
        <v>0</v>
      </c>
      <c r="K12" s="34"/>
      <c r="L12" s="30">
        <f>SUM(L10:L11)</f>
        <v>35175</v>
      </c>
      <c r="M12" s="30">
        <f t="shared" ref="M12:O12" si="2">SUM(M10:M11)</f>
        <v>65325</v>
      </c>
      <c r="N12" s="30">
        <f t="shared" si="2"/>
        <v>93525</v>
      </c>
      <c r="O12" s="30">
        <f t="shared" si="2"/>
        <v>129650</v>
      </c>
    </row>
    <row r="13" spans="1:15" ht="15.75" thickTop="1" x14ac:dyDescent="0.25">
      <c r="A13" s="24">
        <v>6</v>
      </c>
      <c r="B13" s="5" t="s">
        <v>5</v>
      </c>
      <c r="C13" s="5">
        <v>0</v>
      </c>
      <c r="D13" s="5">
        <v>0</v>
      </c>
      <c r="E13" s="1">
        <v>100</v>
      </c>
      <c r="F13" s="1">
        <v>100</v>
      </c>
      <c r="G13" s="1">
        <f t="shared" ref="G13:G25" si="3">+E13*2</f>
        <v>200</v>
      </c>
      <c r="H13" s="1">
        <f t="shared" si="0"/>
        <v>300</v>
      </c>
      <c r="K13" s="37"/>
      <c r="L13" s="38"/>
      <c r="M13" s="38"/>
      <c r="N13" s="38"/>
      <c r="O13" s="39"/>
    </row>
    <row r="14" spans="1:15" x14ac:dyDescent="0.25">
      <c r="A14" s="24">
        <v>7</v>
      </c>
      <c r="B14" s="5" t="s">
        <v>6</v>
      </c>
      <c r="C14" s="5">
        <v>0</v>
      </c>
      <c r="D14" s="5">
        <v>0</v>
      </c>
      <c r="E14" s="1">
        <v>50</v>
      </c>
      <c r="F14" s="1">
        <v>50</v>
      </c>
      <c r="G14" s="1">
        <f t="shared" si="3"/>
        <v>100</v>
      </c>
      <c r="H14" s="1">
        <f t="shared" si="0"/>
        <v>150</v>
      </c>
    </row>
    <row r="15" spans="1:15" ht="26.25" x14ac:dyDescent="0.25">
      <c r="A15" s="24">
        <v>8</v>
      </c>
      <c r="B15" s="7" t="s">
        <v>7</v>
      </c>
      <c r="C15" s="7">
        <v>0</v>
      </c>
      <c r="D15" s="5">
        <v>0</v>
      </c>
      <c r="E15" s="1">
        <v>30</v>
      </c>
      <c r="F15" s="1">
        <v>30</v>
      </c>
      <c r="G15" s="1">
        <f t="shared" si="3"/>
        <v>60</v>
      </c>
      <c r="H15" s="1">
        <f t="shared" si="0"/>
        <v>90</v>
      </c>
    </row>
    <row r="16" spans="1:15" x14ac:dyDescent="0.25">
      <c r="A16" s="24">
        <v>9</v>
      </c>
      <c r="B16" s="5" t="s">
        <v>8</v>
      </c>
      <c r="C16" s="5">
        <v>0</v>
      </c>
      <c r="D16" s="5">
        <v>0</v>
      </c>
      <c r="E16" s="8">
        <v>20</v>
      </c>
      <c r="F16" s="1">
        <v>20</v>
      </c>
      <c r="G16" s="1">
        <f t="shared" si="3"/>
        <v>40</v>
      </c>
      <c r="H16" s="1">
        <f t="shared" si="0"/>
        <v>60</v>
      </c>
    </row>
    <row r="17" spans="1:8" x14ac:dyDescent="0.25">
      <c r="A17" s="24">
        <v>10</v>
      </c>
      <c r="B17" s="5" t="s">
        <v>9</v>
      </c>
      <c r="C17" s="5">
        <v>0</v>
      </c>
      <c r="D17" s="5">
        <v>0</v>
      </c>
      <c r="E17" s="1">
        <v>250</v>
      </c>
      <c r="F17" s="1">
        <v>250</v>
      </c>
      <c r="G17" s="1">
        <f t="shared" si="3"/>
        <v>500</v>
      </c>
      <c r="H17" s="1">
        <f t="shared" si="0"/>
        <v>750</v>
      </c>
    </row>
    <row r="18" spans="1:8" x14ac:dyDescent="0.25">
      <c r="A18" s="24">
        <v>11</v>
      </c>
      <c r="B18" s="5" t="s">
        <v>10</v>
      </c>
      <c r="C18" s="5">
        <v>0</v>
      </c>
      <c r="D18" s="5">
        <v>0</v>
      </c>
      <c r="E18" s="1">
        <v>10</v>
      </c>
      <c r="F18" s="1">
        <v>10</v>
      </c>
      <c r="G18" s="1">
        <f t="shared" si="3"/>
        <v>20</v>
      </c>
      <c r="H18" s="1">
        <f t="shared" si="0"/>
        <v>30</v>
      </c>
    </row>
    <row r="19" spans="1:8" x14ac:dyDescent="0.25">
      <c r="A19" s="24">
        <v>12</v>
      </c>
      <c r="B19" s="5" t="s">
        <v>11</v>
      </c>
      <c r="C19" s="5">
        <v>0</v>
      </c>
      <c r="D19" s="5">
        <v>0</v>
      </c>
      <c r="E19" s="1">
        <v>25</v>
      </c>
      <c r="F19" s="1">
        <v>25</v>
      </c>
      <c r="G19" s="1">
        <f t="shared" si="3"/>
        <v>50</v>
      </c>
      <c r="H19" s="1">
        <f t="shared" si="0"/>
        <v>75</v>
      </c>
    </row>
    <row r="20" spans="1:8" x14ac:dyDescent="0.25">
      <c r="A20" s="24">
        <v>13</v>
      </c>
      <c r="B20" s="5" t="s">
        <v>13</v>
      </c>
      <c r="C20" s="5">
        <v>0</v>
      </c>
      <c r="D20" s="5">
        <v>0</v>
      </c>
      <c r="E20" s="1">
        <v>25</v>
      </c>
      <c r="F20" s="1">
        <v>25</v>
      </c>
      <c r="G20" s="1">
        <f t="shared" si="3"/>
        <v>50</v>
      </c>
      <c r="H20" s="1">
        <f t="shared" si="0"/>
        <v>75</v>
      </c>
    </row>
    <row r="21" spans="1:8" ht="24.75" x14ac:dyDescent="0.25">
      <c r="A21" s="24">
        <v>14</v>
      </c>
      <c r="B21" s="9" t="s">
        <v>14</v>
      </c>
      <c r="C21" s="9">
        <v>0</v>
      </c>
      <c r="D21" s="5">
        <v>0</v>
      </c>
      <c r="E21" s="1">
        <v>200</v>
      </c>
      <c r="F21" s="1">
        <v>200</v>
      </c>
      <c r="G21" s="1">
        <f t="shared" si="3"/>
        <v>400</v>
      </c>
      <c r="H21" s="1">
        <f t="shared" si="0"/>
        <v>600</v>
      </c>
    </row>
    <row r="22" spans="1:8" x14ac:dyDescent="0.25">
      <c r="A22" s="24">
        <v>15</v>
      </c>
      <c r="B22" s="5" t="s">
        <v>31</v>
      </c>
      <c r="C22" s="5">
        <v>0</v>
      </c>
      <c r="D22" s="5">
        <v>0</v>
      </c>
      <c r="E22" s="8">
        <v>150</v>
      </c>
      <c r="F22" s="1">
        <v>150</v>
      </c>
      <c r="G22" s="1">
        <f t="shared" si="3"/>
        <v>300</v>
      </c>
      <c r="H22" s="1">
        <f t="shared" si="0"/>
        <v>450</v>
      </c>
    </row>
    <row r="23" spans="1:8" x14ac:dyDescent="0.25">
      <c r="A23" s="24">
        <v>16</v>
      </c>
      <c r="B23" s="5" t="s">
        <v>32</v>
      </c>
      <c r="C23" s="5">
        <v>0</v>
      </c>
      <c r="D23" s="5">
        <v>0</v>
      </c>
      <c r="E23" s="1">
        <v>150</v>
      </c>
      <c r="F23" s="1">
        <v>150</v>
      </c>
      <c r="G23" s="1">
        <f t="shared" si="3"/>
        <v>300</v>
      </c>
      <c r="H23" s="1">
        <f t="shared" si="0"/>
        <v>450</v>
      </c>
    </row>
    <row r="24" spans="1:8" x14ac:dyDescent="0.25">
      <c r="A24" s="24">
        <v>17</v>
      </c>
      <c r="B24" s="5" t="s">
        <v>15</v>
      </c>
      <c r="C24" s="5">
        <v>0</v>
      </c>
      <c r="D24" s="5">
        <v>0</v>
      </c>
      <c r="E24" s="1">
        <v>200</v>
      </c>
      <c r="F24" s="1">
        <v>200</v>
      </c>
      <c r="G24" s="1">
        <f t="shared" si="3"/>
        <v>400</v>
      </c>
      <c r="H24" s="1">
        <f t="shared" si="0"/>
        <v>600</v>
      </c>
    </row>
    <row r="25" spans="1:8" x14ac:dyDescent="0.25">
      <c r="A25" s="24"/>
      <c r="B25" s="5" t="s">
        <v>62</v>
      </c>
      <c r="C25" s="5"/>
      <c r="D25" s="5">
        <v>0</v>
      </c>
      <c r="E25" s="1">
        <v>10</v>
      </c>
      <c r="F25" s="1">
        <v>10</v>
      </c>
      <c r="G25" s="1">
        <f t="shared" si="3"/>
        <v>20</v>
      </c>
      <c r="H25" s="1">
        <f t="shared" si="0"/>
        <v>30</v>
      </c>
    </row>
    <row r="26" spans="1:8" x14ac:dyDescent="0.25">
      <c r="A26" s="24">
        <v>18</v>
      </c>
      <c r="B26" s="5" t="s">
        <v>33</v>
      </c>
      <c r="C26" s="5">
        <v>0</v>
      </c>
      <c r="D26" s="5">
        <v>0</v>
      </c>
      <c r="E26" s="10">
        <v>500</v>
      </c>
      <c r="F26" s="1">
        <v>1000</v>
      </c>
      <c r="G26" s="1">
        <v>0</v>
      </c>
      <c r="H26" s="1">
        <v>0</v>
      </c>
    </row>
    <row r="27" spans="1:8" x14ac:dyDescent="0.25">
      <c r="A27" s="24">
        <v>19</v>
      </c>
      <c r="B27" s="5" t="s">
        <v>12</v>
      </c>
      <c r="C27" s="6" t="s">
        <v>34</v>
      </c>
      <c r="D27" s="5">
        <v>0</v>
      </c>
      <c r="E27" s="6" t="s">
        <v>34</v>
      </c>
      <c r="F27" s="6" t="s">
        <v>34</v>
      </c>
      <c r="G27" s="6" t="s">
        <v>35</v>
      </c>
      <c r="H27" s="6" t="s">
        <v>35</v>
      </c>
    </row>
    <row r="28" spans="1:8" x14ac:dyDescent="0.25">
      <c r="A28" s="24"/>
      <c r="B28" s="11" t="s">
        <v>16</v>
      </c>
      <c r="C28" s="11"/>
      <c r="D28" s="5">
        <v>0</v>
      </c>
      <c r="E28" s="1"/>
      <c r="F28" s="1"/>
      <c r="G28" s="1"/>
      <c r="H28" s="1"/>
    </row>
    <row r="29" spans="1:8" ht="26.25" x14ac:dyDescent="0.25">
      <c r="A29" s="24">
        <v>20</v>
      </c>
      <c r="B29" s="7" t="s">
        <v>36</v>
      </c>
      <c r="C29" s="7">
        <v>1000</v>
      </c>
      <c r="D29" s="5">
        <v>0</v>
      </c>
      <c r="E29" s="1">
        <v>1000</v>
      </c>
      <c r="F29" s="1">
        <v>1000</v>
      </c>
      <c r="G29" s="1">
        <f t="shared" ref="G29:G37" si="4">+E29*2</f>
        <v>2000</v>
      </c>
      <c r="H29" s="1">
        <f t="shared" ref="H29:H56" si="5">+E29*3</f>
        <v>3000</v>
      </c>
    </row>
    <row r="30" spans="1:8" x14ac:dyDescent="0.25">
      <c r="A30" s="24">
        <v>21</v>
      </c>
      <c r="B30" s="12" t="s">
        <v>18</v>
      </c>
      <c r="C30" s="7">
        <v>3275</v>
      </c>
      <c r="D30" s="5">
        <v>0</v>
      </c>
      <c r="E30" s="1">
        <v>3275</v>
      </c>
      <c r="F30" s="1">
        <v>3275</v>
      </c>
      <c r="G30" s="1">
        <f t="shared" si="4"/>
        <v>6550</v>
      </c>
      <c r="H30" s="1">
        <f t="shared" si="5"/>
        <v>9825</v>
      </c>
    </row>
    <row r="31" spans="1:8" x14ac:dyDescent="0.25">
      <c r="A31" s="24">
        <v>22</v>
      </c>
      <c r="B31" s="12" t="s">
        <v>19</v>
      </c>
      <c r="C31" s="7">
        <v>2000</v>
      </c>
      <c r="D31" s="5">
        <v>0</v>
      </c>
      <c r="E31" s="1">
        <v>2000</v>
      </c>
      <c r="F31" s="1">
        <v>2000</v>
      </c>
      <c r="G31" s="1">
        <f t="shared" si="4"/>
        <v>4000</v>
      </c>
      <c r="H31" s="1">
        <f t="shared" si="5"/>
        <v>6000</v>
      </c>
    </row>
    <row r="32" spans="1:8" x14ac:dyDescent="0.25">
      <c r="A32" s="24">
        <v>23</v>
      </c>
      <c r="B32" s="12" t="s">
        <v>37</v>
      </c>
      <c r="C32" s="7">
        <v>500</v>
      </c>
      <c r="D32" s="5">
        <v>0</v>
      </c>
      <c r="E32" s="1">
        <v>500</v>
      </c>
      <c r="F32" s="1">
        <v>500</v>
      </c>
      <c r="G32" s="1">
        <f t="shared" si="4"/>
        <v>1000</v>
      </c>
      <c r="H32" s="1">
        <f t="shared" si="5"/>
        <v>1500</v>
      </c>
    </row>
    <row r="33" spans="1:8" ht="39" x14ac:dyDescent="0.25">
      <c r="A33" s="24">
        <v>24</v>
      </c>
      <c r="B33" s="7" t="s">
        <v>38</v>
      </c>
      <c r="C33" s="7">
        <v>2500</v>
      </c>
      <c r="D33" s="5">
        <v>0</v>
      </c>
      <c r="E33" s="1">
        <v>2500</v>
      </c>
      <c r="F33" s="1">
        <v>2500</v>
      </c>
      <c r="G33" s="1">
        <f t="shared" si="4"/>
        <v>5000</v>
      </c>
      <c r="H33" s="1">
        <f t="shared" si="5"/>
        <v>7500</v>
      </c>
    </row>
    <row r="34" spans="1:8" x14ac:dyDescent="0.25">
      <c r="A34" s="24">
        <v>25</v>
      </c>
      <c r="B34" s="12" t="s">
        <v>39</v>
      </c>
      <c r="C34" s="7">
        <v>500</v>
      </c>
      <c r="D34" s="5">
        <v>0</v>
      </c>
      <c r="E34" s="1">
        <v>500</v>
      </c>
      <c r="F34" s="1">
        <v>500</v>
      </c>
      <c r="G34" s="1">
        <f t="shared" si="4"/>
        <v>1000</v>
      </c>
      <c r="H34" s="1">
        <f t="shared" si="5"/>
        <v>1500</v>
      </c>
    </row>
    <row r="35" spans="1:8" x14ac:dyDescent="0.25">
      <c r="A35" s="24">
        <v>26</v>
      </c>
      <c r="B35" s="12" t="s">
        <v>40</v>
      </c>
      <c r="C35" s="7">
        <v>2300</v>
      </c>
      <c r="D35" s="5">
        <v>0</v>
      </c>
      <c r="E35" s="1">
        <v>2300</v>
      </c>
      <c r="F35" s="1">
        <v>2300</v>
      </c>
      <c r="G35" s="1">
        <f t="shared" si="4"/>
        <v>4600</v>
      </c>
      <c r="H35" s="1">
        <f t="shared" si="5"/>
        <v>6900</v>
      </c>
    </row>
    <row r="36" spans="1:8" x14ac:dyDescent="0.25">
      <c r="A36" s="24">
        <v>27</v>
      </c>
      <c r="B36" s="12" t="s">
        <v>41</v>
      </c>
      <c r="C36" s="7">
        <v>2100</v>
      </c>
      <c r="D36" s="5">
        <v>0</v>
      </c>
      <c r="E36" s="1">
        <v>2100</v>
      </c>
      <c r="F36" s="1">
        <v>2100</v>
      </c>
      <c r="G36" s="1">
        <f t="shared" si="4"/>
        <v>4200</v>
      </c>
      <c r="H36" s="1">
        <f t="shared" si="5"/>
        <v>6300</v>
      </c>
    </row>
    <row r="37" spans="1:8" x14ac:dyDescent="0.25">
      <c r="A37" s="24">
        <v>28</v>
      </c>
      <c r="B37" s="12" t="s">
        <v>42</v>
      </c>
      <c r="C37" s="7">
        <v>2000</v>
      </c>
      <c r="D37" s="5">
        <v>0</v>
      </c>
      <c r="E37" s="1">
        <v>2000</v>
      </c>
      <c r="F37" s="1">
        <v>2000</v>
      </c>
      <c r="G37" s="1">
        <f t="shared" si="4"/>
        <v>4000</v>
      </c>
      <c r="H37" s="1">
        <f t="shared" si="5"/>
        <v>6000</v>
      </c>
    </row>
    <row r="38" spans="1:8" ht="39" x14ac:dyDescent="0.25">
      <c r="A38" s="24">
        <v>29</v>
      </c>
      <c r="B38" s="7" t="s">
        <v>43</v>
      </c>
      <c r="C38" s="7" t="s">
        <v>44</v>
      </c>
      <c r="D38" s="5">
        <v>0</v>
      </c>
      <c r="E38" s="6" t="s">
        <v>44</v>
      </c>
      <c r="F38" s="6" t="s">
        <v>44</v>
      </c>
      <c r="G38" s="6" t="s">
        <v>44</v>
      </c>
      <c r="H38" s="1">
        <v>0</v>
      </c>
    </row>
    <row r="39" spans="1:8" x14ac:dyDescent="0.25">
      <c r="A39" s="24">
        <v>30</v>
      </c>
      <c r="B39" s="12" t="s">
        <v>45</v>
      </c>
      <c r="C39" s="7" t="s">
        <v>30</v>
      </c>
      <c r="D39" s="5">
        <v>0</v>
      </c>
      <c r="E39" s="6" t="s">
        <v>30</v>
      </c>
      <c r="F39" s="6" t="s">
        <v>30</v>
      </c>
      <c r="G39" s="6" t="s">
        <v>46</v>
      </c>
      <c r="H39" s="1">
        <v>0</v>
      </c>
    </row>
    <row r="40" spans="1:8" x14ac:dyDescent="0.25">
      <c r="A40" s="24">
        <v>31</v>
      </c>
      <c r="B40" s="12" t="s">
        <v>47</v>
      </c>
      <c r="C40" s="7">
        <v>5500</v>
      </c>
      <c r="D40" s="5">
        <v>0</v>
      </c>
      <c r="E40" s="1">
        <v>5500</v>
      </c>
      <c r="F40" s="1">
        <v>5500</v>
      </c>
      <c r="G40" s="1">
        <f>+E40*2</f>
        <v>11000</v>
      </c>
      <c r="H40" s="1">
        <f t="shared" si="5"/>
        <v>16500</v>
      </c>
    </row>
    <row r="41" spans="1:8" x14ac:dyDescent="0.25">
      <c r="A41" s="24"/>
      <c r="B41" s="12" t="s">
        <v>48</v>
      </c>
      <c r="C41" s="7"/>
      <c r="D41" s="5">
        <v>0</v>
      </c>
      <c r="E41" s="1"/>
      <c r="F41" s="1"/>
      <c r="G41" s="1"/>
      <c r="H41" s="1">
        <f t="shared" si="5"/>
        <v>0</v>
      </c>
    </row>
    <row r="42" spans="1:8" ht="26.25" x14ac:dyDescent="0.25">
      <c r="A42" s="24"/>
      <c r="B42" s="7" t="s">
        <v>49</v>
      </c>
      <c r="C42" s="7"/>
      <c r="D42" s="5">
        <v>0</v>
      </c>
      <c r="E42" s="1"/>
      <c r="F42" s="1"/>
      <c r="G42" s="1"/>
      <c r="H42" s="1">
        <f t="shared" si="5"/>
        <v>0</v>
      </c>
    </row>
    <row r="43" spans="1:8" x14ac:dyDescent="0.25">
      <c r="A43" s="24"/>
      <c r="B43" s="12" t="s">
        <v>50</v>
      </c>
      <c r="C43" s="7"/>
      <c r="D43" s="5">
        <v>0</v>
      </c>
      <c r="E43" s="1"/>
      <c r="F43" s="1"/>
      <c r="G43" s="1"/>
      <c r="H43" s="1">
        <f t="shared" si="5"/>
        <v>0</v>
      </c>
    </row>
    <row r="44" spans="1:8" x14ac:dyDescent="0.25">
      <c r="A44" s="24"/>
      <c r="B44" s="12"/>
      <c r="C44" s="12"/>
      <c r="D44" s="5">
        <v>0</v>
      </c>
      <c r="E44" s="1"/>
      <c r="F44" s="1"/>
      <c r="G44" s="1"/>
      <c r="H44" s="1">
        <f t="shared" si="5"/>
        <v>0</v>
      </c>
    </row>
    <row r="45" spans="1:8" x14ac:dyDescent="0.25">
      <c r="A45" s="24">
        <v>32</v>
      </c>
      <c r="B45" s="12" t="s">
        <v>20</v>
      </c>
      <c r="C45" s="12">
        <v>5500</v>
      </c>
      <c r="D45" s="5">
        <v>0</v>
      </c>
      <c r="E45" s="1">
        <v>5500</v>
      </c>
      <c r="F45" s="1">
        <v>5500</v>
      </c>
      <c r="G45" s="1">
        <f>+E45*2</f>
        <v>11000</v>
      </c>
      <c r="H45" s="1">
        <f t="shared" si="5"/>
        <v>16500</v>
      </c>
    </row>
    <row r="46" spans="1:8" x14ac:dyDescent="0.25">
      <c r="A46" s="24"/>
      <c r="B46" s="12" t="s">
        <v>51</v>
      </c>
      <c r="C46" s="12"/>
      <c r="D46" s="5">
        <v>0</v>
      </c>
      <c r="E46" s="1"/>
      <c r="F46" s="1"/>
      <c r="G46" s="1"/>
      <c r="H46" s="1">
        <f t="shared" si="5"/>
        <v>0</v>
      </c>
    </row>
    <row r="47" spans="1:8" x14ac:dyDescent="0.25">
      <c r="A47" s="24"/>
      <c r="B47" s="12" t="s">
        <v>52</v>
      </c>
      <c r="C47" s="12"/>
      <c r="D47" s="5">
        <v>0</v>
      </c>
      <c r="E47" s="1"/>
      <c r="F47" s="1"/>
      <c r="G47" s="1"/>
      <c r="H47" s="1">
        <f t="shared" si="5"/>
        <v>0</v>
      </c>
    </row>
    <row r="48" spans="1:8" x14ac:dyDescent="0.25">
      <c r="A48" s="24"/>
      <c r="B48" s="12" t="s">
        <v>53</v>
      </c>
      <c r="C48" s="12"/>
      <c r="D48" s="5">
        <v>0</v>
      </c>
      <c r="E48" s="1"/>
      <c r="F48" s="1"/>
      <c r="G48" s="1"/>
      <c r="H48" s="1">
        <f t="shared" si="5"/>
        <v>0</v>
      </c>
    </row>
    <row r="49" spans="1:8" x14ac:dyDescent="0.25">
      <c r="A49" s="24"/>
      <c r="B49" s="12" t="s">
        <v>54</v>
      </c>
      <c r="C49" s="12"/>
      <c r="D49" s="5">
        <v>0</v>
      </c>
      <c r="E49" s="1"/>
      <c r="F49" s="1"/>
      <c r="G49" s="1"/>
      <c r="H49" s="1">
        <f t="shared" si="5"/>
        <v>0</v>
      </c>
    </row>
    <row r="50" spans="1:8" ht="36.75" x14ac:dyDescent="0.25">
      <c r="A50" s="13"/>
      <c r="B50" s="9" t="s">
        <v>55</v>
      </c>
      <c r="C50" s="9"/>
      <c r="D50" s="5">
        <v>0</v>
      </c>
      <c r="E50" s="1"/>
      <c r="F50" s="1"/>
      <c r="G50" s="1"/>
      <c r="H50" s="1">
        <f t="shared" si="5"/>
        <v>0</v>
      </c>
    </row>
    <row r="51" spans="1:8" x14ac:dyDescent="0.25">
      <c r="A51" s="24">
        <v>33</v>
      </c>
      <c r="B51" s="14" t="s">
        <v>56</v>
      </c>
      <c r="C51" s="14">
        <v>5000</v>
      </c>
      <c r="D51" s="5">
        <v>0</v>
      </c>
      <c r="E51" s="1">
        <v>5000</v>
      </c>
      <c r="F51" s="1">
        <v>5000</v>
      </c>
      <c r="G51" s="1">
        <f>+E51*2</f>
        <v>10000</v>
      </c>
      <c r="H51" s="1">
        <f t="shared" si="5"/>
        <v>15000</v>
      </c>
    </row>
    <row r="52" spans="1:8" x14ac:dyDescent="0.25">
      <c r="A52" s="24"/>
      <c r="B52" s="14" t="s">
        <v>57</v>
      </c>
      <c r="C52" s="14"/>
      <c r="D52" s="5">
        <v>0</v>
      </c>
      <c r="E52" s="1"/>
      <c r="F52" s="1"/>
      <c r="G52" s="1"/>
      <c r="H52" s="1">
        <f t="shared" si="5"/>
        <v>0</v>
      </c>
    </row>
    <row r="53" spans="1:8" x14ac:dyDescent="0.25">
      <c r="A53" s="24"/>
      <c r="B53" s="14" t="s">
        <v>58</v>
      </c>
      <c r="C53" s="14"/>
      <c r="D53" s="5">
        <v>0</v>
      </c>
      <c r="E53" s="1"/>
      <c r="F53" s="1"/>
      <c r="G53" s="1"/>
      <c r="H53" s="1">
        <f t="shared" si="5"/>
        <v>0</v>
      </c>
    </row>
    <row r="54" spans="1:8" x14ac:dyDescent="0.25">
      <c r="A54" s="24"/>
      <c r="B54" s="14" t="s">
        <v>59</v>
      </c>
      <c r="C54" s="14"/>
      <c r="D54" s="5">
        <v>0</v>
      </c>
      <c r="E54" s="1"/>
      <c r="F54" s="1"/>
      <c r="G54" s="1"/>
      <c r="H54" s="1">
        <f t="shared" si="5"/>
        <v>0</v>
      </c>
    </row>
    <row r="55" spans="1:8" x14ac:dyDescent="0.25">
      <c r="A55" s="24">
        <v>34</v>
      </c>
      <c r="B55" s="14" t="s">
        <v>60</v>
      </c>
      <c r="C55" s="14">
        <v>1000</v>
      </c>
      <c r="D55" s="5">
        <v>0</v>
      </c>
      <c r="E55" s="1">
        <v>1000</v>
      </c>
      <c r="F55" s="1">
        <v>1000</v>
      </c>
      <c r="G55" s="1">
        <f>+E55*2</f>
        <v>2000</v>
      </c>
      <c r="H55" s="1">
        <f t="shared" si="5"/>
        <v>3000</v>
      </c>
    </row>
    <row r="56" spans="1:8" x14ac:dyDescent="0.25">
      <c r="A56" s="24">
        <v>35</v>
      </c>
      <c r="B56" s="14" t="s">
        <v>21</v>
      </c>
      <c r="C56" s="14">
        <v>2000</v>
      </c>
      <c r="D56" s="5">
        <v>0</v>
      </c>
      <c r="E56" s="1">
        <v>2000</v>
      </c>
      <c r="F56" s="1">
        <v>2000</v>
      </c>
      <c r="G56" s="1">
        <f>+E56*2</f>
        <v>4000</v>
      </c>
      <c r="H56" s="1">
        <f t="shared" si="5"/>
        <v>6000</v>
      </c>
    </row>
    <row r="57" spans="1:8" ht="15.75" thickBot="1" x14ac:dyDescent="0.3">
      <c r="A57" s="15"/>
      <c r="B57" s="16" t="s">
        <v>61</v>
      </c>
      <c r="C57" s="17">
        <f>SUM(C7:C56)</f>
        <v>35175</v>
      </c>
      <c r="D57" s="17">
        <f t="shared" ref="D57:H57" si="6">SUM(D7:D56)</f>
        <v>0</v>
      </c>
      <c r="E57" s="17">
        <f t="shared" si="6"/>
        <v>65325</v>
      </c>
      <c r="F57" s="17">
        <f t="shared" si="6"/>
        <v>93525</v>
      </c>
      <c r="G57" s="17">
        <f t="shared" si="6"/>
        <v>129650</v>
      </c>
      <c r="H57" s="17">
        <f t="shared" si="6"/>
        <v>194475</v>
      </c>
    </row>
    <row r="58" spans="1:8" ht="15.75" thickTop="1" x14ac:dyDescent="0.25"/>
  </sheetData>
  <mergeCells count="7">
    <mergeCell ref="K7:O7"/>
    <mergeCell ref="B1:G1"/>
    <mergeCell ref="C4:E4"/>
    <mergeCell ref="F4:F5"/>
    <mergeCell ref="G4:G5"/>
    <mergeCell ref="A3:G3"/>
    <mergeCell ref="H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52" workbookViewId="0">
      <selection activeCell="N14" sqref="N14"/>
    </sheetView>
  </sheetViews>
  <sheetFormatPr defaultRowHeight="15" x14ac:dyDescent="0.25"/>
  <cols>
    <col min="2" max="2" width="23.42578125" bestFit="1" customWidth="1"/>
    <col min="3" max="4" width="9.140625" customWidth="1"/>
    <col min="6" max="9" width="9.140625" customWidth="1"/>
    <col min="10" max="10" width="14" customWidth="1"/>
    <col min="11" max="16" width="9.140625" customWidth="1"/>
    <col min="22" max="22" width="11.140625" customWidth="1"/>
  </cols>
  <sheetData>
    <row r="1" spans="1:26" x14ac:dyDescent="0.25">
      <c r="B1" s="46" t="s">
        <v>0</v>
      </c>
      <c r="C1" s="46"/>
      <c r="D1" s="46"/>
      <c r="E1" s="46"/>
      <c r="F1" s="46"/>
      <c r="G1" s="46"/>
    </row>
    <row r="3" spans="1:26" x14ac:dyDescent="0.25">
      <c r="A3" s="63" t="s">
        <v>75</v>
      </c>
      <c r="B3" s="63"/>
      <c r="C3" s="63"/>
      <c r="D3" s="63"/>
      <c r="E3" s="63"/>
      <c r="F3" s="63"/>
      <c r="G3" s="63"/>
      <c r="J3" s="62" t="s">
        <v>75</v>
      </c>
      <c r="K3" s="62"/>
      <c r="L3" s="62"/>
      <c r="M3" s="62"/>
      <c r="N3" s="62"/>
    </row>
    <row r="4" spans="1:26" x14ac:dyDescent="0.25">
      <c r="A4" s="2" t="s">
        <v>23</v>
      </c>
      <c r="B4" s="2" t="s">
        <v>22</v>
      </c>
      <c r="C4" s="47" t="s">
        <v>24</v>
      </c>
      <c r="D4" s="48"/>
      <c r="E4" s="49"/>
      <c r="F4" s="50" t="s">
        <v>25</v>
      </c>
      <c r="G4" s="57" t="s">
        <v>26</v>
      </c>
      <c r="H4" s="55" t="s">
        <v>27</v>
      </c>
      <c r="J4" s="1"/>
      <c r="K4" s="47" t="s">
        <v>24</v>
      </c>
      <c r="L4" s="49"/>
      <c r="M4" s="50" t="s">
        <v>25</v>
      </c>
      <c r="N4" s="57" t="s">
        <v>26</v>
      </c>
      <c r="O4" s="55" t="s">
        <v>27</v>
      </c>
    </row>
    <row r="5" spans="1:26" ht="36" x14ac:dyDescent="0.25">
      <c r="A5" s="2"/>
      <c r="B5" s="2"/>
      <c r="C5" s="20" t="s">
        <v>77</v>
      </c>
      <c r="D5" s="29" t="s">
        <v>67</v>
      </c>
      <c r="E5" s="19" t="s">
        <v>28</v>
      </c>
      <c r="F5" s="51"/>
      <c r="G5" s="58"/>
      <c r="H5" s="56"/>
      <c r="J5" s="1"/>
      <c r="K5" s="26" t="s">
        <v>78</v>
      </c>
      <c r="L5" s="25" t="s">
        <v>28</v>
      </c>
      <c r="M5" s="59"/>
      <c r="N5" s="60"/>
      <c r="O5" s="61"/>
    </row>
    <row r="6" spans="1:26" x14ac:dyDescent="0.25">
      <c r="A6" s="2"/>
      <c r="B6" s="2"/>
      <c r="C6" s="20" t="s">
        <v>17</v>
      </c>
      <c r="D6" s="29" t="s">
        <v>17</v>
      </c>
      <c r="E6" s="19" t="s">
        <v>17</v>
      </c>
      <c r="F6" s="21" t="s">
        <v>17</v>
      </c>
      <c r="G6" s="22" t="s">
        <v>17</v>
      </c>
      <c r="H6" s="23" t="s">
        <v>17</v>
      </c>
      <c r="J6" s="1"/>
      <c r="K6" s="1"/>
      <c r="L6" s="1"/>
      <c r="M6" s="1"/>
      <c r="N6" s="1"/>
      <c r="O6" s="1"/>
    </row>
    <row r="7" spans="1:26" x14ac:dyDescent="0.25">
      <c r="A7" s="4">
        <v>1</v>
      </c>
      <c r="B7" s="5" t="s">
        <v>1</v>
      </c>
      <c r="C7" s="5">
        <v>0</v>
      </c>
      <c r="D7" s="5">
        <v>0</v>
      </c>
      <c r="E7" s="1">
        <v>27700</v>
      </c>
      <c r="F7" s="1">
        <v>55400</v>
      </c>
      <c r="G7" s="1">
        <f>+E7*2</f>
        <v>55400</v>
      </c>
      <c r="H7" s="1">
        <f>+E7*3</f>
        <v>83100</v>
      </c>
      <c r="J7" s="1" t="s">
        <v>65</v>
      </c>
      <c r="K7">
        <f>SUM(C29:C40)</f>
        <v>21000</v>
      </c>
      <c r="L7" s="1">
        <f>SUM(E7:E30)</f>
        <v>33850</v>
      </c>
      <c r="M7" s="1">
        <f t="shared" ref="M7:N7" si="0">SUM(F7:F30)</f>
        <v>61550</v>
      </c>
      <c r="N7" s="1">
        <f t="shared" si="0"/>
        <v>67700</v>
      </c>
      <c r="O7" s="1">
        <f>SUM(H7:H30)</f>
        <v>101550</v>
      </c>
      <c r="V7" s="43" t="s">
        <v>72</v>
      </c>
      <c r="W7" s="44"/>
      <c r="X7" s="44"/>
      <c r="Y7" s="45"/>
    </row>
    <row r="8" spans="1:26" x14ac:dyDescent="0.25">
      <c r="A8" s="4"/>
      <c r="B8" s="5" t="s">
        <v>63</v>
      </c>
      <c r="C8" s="5">
        <v>0</v>
      </c>
      <c r="D8" s="5">
        <v>0</v>
      </c>
      <c r="E8" s="1">
        <v>400</v>
      </c>
      <c r="F8" s="1">
        <v>400</v>
      </c>
      <c r="G8" s="1">
        <f t="shared" ref="G8:G25" si="1">+E8*2</f>
        <v>800</v>
      </c>
      <c r="H8" s="1">
        <f t="shared" ref="H8:H56" si="2">+E8*3</f>
        <v>1200</v>
      </c>
      <c r="J8" s="1" t="s">
        <v>66</v>
      </c>
      <c r="K8">
        <f>SUM(C41:C56)</f>
        <v>12500</v>
      </c>
      <c r="L8" s="1">
        <f>SUM(E31:E56)</f>
        <v>29300</v>
      </c>
      <c r="M8" s="1">
        <f t="shared" ref="M8:O8" si="3">SUM(F31:F56)</f>
        <v>29300</v>
      </c>
      <c r="N8" s="1">
        <f t="shared" si="3"/>
        <v>58600</v>
      </c>
      <c r="O8" s="1">
        <f t="shared" si="3"/>
        <v>87900</v>
      </c>
      <c r="V8" s="34"/>
      <c r="W8" s="35"/>
      <c r="X8" s="35"/>
      <c r="Y8" s="36"/>
    </row>
    <row r="9" spans="1:26" ht="36.75" customHeight="1" x14ac:dyDescent="0.25">
      <c r="A9" s="4">
        <v>2</v>
      </c>
      <c r="B9" s="5" t="s">
        <v>2</v>
      </c>
      <c r="C9" s="5">
        <v>0</v>
      </c>
      <c r="D9" s="5">
        <v>0</v>
      </c>
      <c r="E9" s="1">
        <v>30</v>
      </c>
      <c r="F9" s="1">
        <v>30</v>
      </c>
      <c r="G9" s="1">
        <f t="shared" si="1"/>
        <v>60</v>
      </c>
      <c r="H9" s="1">
        <f t="shared" si="2"/>
        <v>90</v>
      </c>
      <c r="J9" s="1"/>
      <c r="K9" s="1"/>
      <c r="L9" s="1"/>
      <c r="M9" s="1"/>
      <c r="N9" s="1"/>
      <c r="O9" s="1"/>
      <c r="V9" s="34"/>
      <c r="W9" s="32" t="str">
        <f>+E5</f>
        <v>Open</v>
      </c>
      <c r="X9" s="32" t="str">
        <f>+F4</f>
        <v xml:space="preserve">Out of State      </v>
      </c>
      <c r="Y9" s="33" t="str">
        <f>+G4</f>
        <v>SAARC-Bhutan,Nepal,Srilanka,Bangladesh</v>
      </c>
      <c r="Z9" s="31"/>
    </row>
    <row r="10" spans="1:26" ht="15.75" thickBot="1" x14ac:dyDescent="0.3">
      <c r="A10" s="4">
        <v>3</v>
      </c>
      <c r="B10" s="5" t="s">
        <v>3</v>
      </c>
      <c r="C10" s="5">
        <v>0</v>
      </c>
      <c r="D10" s="5">
        <v>0</v>
      </c>
      <c r="E10" s="1">
        <v>200</v>
      </c>
      <c r="F10" s="1">
        <v>200</v>
      </c>
      <c r="G10" s="1">
        <f t="shared" si="1"/>
        <v>400</v>
      </c>
      <c r="H10" s="1">
        <f t="shared" si="2"/>
        <v>600</v>
      </c>
      <c r="K10" s="27">
        <f>SUM(K7:K9)</f>
        <v>33500</v>
      </c>
      <c r="L10" s="27">
        <f>SUM(L7:L9)</f>
        <v>63150</v>
      </c>
      <c r="M10" s="27">
        <f t="shared" ref="M10:O10" si="4">SUM(M7:M9)</f>
        <v>90850</v>
      </c>
      <c r="N10" s="27">
        <f t="shared" si="4"/>
        <v>126300</v>
      </c>
      <c r="O10" s="27">
        <f t="shared" si="4"/>
        <v>189450</v>
      </c>
      <c r="V10" s="1" t="s">
        <v>65</v>
      </c>
      <c r="W10" s="1">
        <f>SUM(E7:E30)</f>
        <v>33850</v>
      </c>
      <c r="X10" s="1">
        <f>SUM(F7:F30)</f>
        <v>61550</v>
      </c>
      <c r="Y10" s="1">
        <f>SUM(G7:G30)</f>
        <v>67700</v>
      </c>
    </row>
    <row r="11" spans="1:26" ht="15.75" thickTop="1" x14ac:dyDescent="0.25">
      <c r="A11" s="4">
        <v>4</v>
      </c>
      <c r="B11" s="5" t="s">
        <v>4</v>
      </c>
      <c r="C11" s="5">
        <v>0</v>
      </c>
      <c r="D11" s="5">
        <v>0</v>
      </c>
      <c r="E11" s="1">
        <v>100</v>
      </c>
      <c r="F11" s="1">
        <v>100</v>
      </c>
      <c r="G11" s="1">
        <f t="shared" si="1"/>
        <v>200</v>
      </c>
      <c r="H11" s="1">
        <f t="shared" si="2"/>
        <v>300</v>
      </c>
      <c r="K11">
        <f>+C57</f>
        <v>33500</v>
      </c>
      <c r="L11">
        <f>+E57</f>
        <v>63150</v>
      </c>
      <c r="M11">
        <f>+F57</f>
        <v>90850</v>
      </c>
      <c r="N11">
        <f>+G57</f>
        <v>126300</v>
      </c>
      <c r="O11">
        <f>+H57</f>
        <v>189450</v>
      </c>
      <c r="V11" s="1" t="s">
        <v>66</v>
      </c>
      <c r="W11" s="1">
        <f>SUM(E31:E56)</f>
        <v>29300</v>
      </c>
      <c r="X11" s="1">
        <f>SUM(F31:F56)</f>
        <v>29300</v>
      </c>
      <c r="Y11" s="1">
        <f>SUM(G31:G56)</f>
        <v>58600</v>
      </c>
    </row>
    <row r="12" spans="1:26" ht="15.75" thickBot="1" x14ac:dyDescent="0.3">
      <c r="A12" s="4">
        <v>5</v>
      </c>
      <c r="B12" s="5" t="s">
        <v>29</v>
      </c>
      <c r="C12" s="5">
        <v>0</v>
      </c>
      <c r="D12" s="5">
        <v>0</v>
      </c>
      <c r="E12" s="6" t="s">
        <v>30</v>
      </c>
      <c r="F12" s="6" t="s">
        <v>30</v>
      </c>
      <c r="G12" s="1">
        <v>0</v>
      </c>
      <c r="H12" s="1"/>
      <c r="V12" s="1"/>
      <c r="W12" s="30">
        <f>SUM(W10:W11)</f>
        <v>63150</v>
      </c>
      <c r="X12" s="30">
        <f t="shared" ref="X12:Y12" si="5">SUM(X10:X11)</f>
        <v>90850</v>
      </c>
      <c r="Y12" s="30">
        <f t="shared" si="5"/>
        <v>126300</v>
      </c>
    </row>
    <row r="13" spans="1:26" ht="15.75" thickTop="1" x14ac:dyDescent="0.25">
      <c r="A13" s="4">
        <v>6</v>
      </c>
      <c r="B13" s="5" t="s">
        <v>5</v>
      </c>
      <c r="C13" s="5">
        <v>0</v>
      </c>
      <c r="D13" s="5">
        <v>0</v>
      </c>
      <c r="E13" s="1">
        <v>100</v>
      </c>
      <c r="F13" s="1">
        <v>100</v>
      </c>
      <c r="G13" s="1">
        <f t="shared" si="1"/>
        <v>200</v>
      </c>
      <c r="H13" s="1">
        <f t="shared" si="2"/>
        <v>300</v>
      </c>
      <c r="V13" s="37"/>
      <c r="W13" s="38"/>
      <c r="X13" s="38"/>
      <c r="Y13" s="39"/>
    </row>
    <row r="14" spans="1:26" x14ac:dyDescent="0.25">
      <c r="A14" s="4">
        <v>7</v>
      </c>
      <c r="B14" s="5" t="s">
        <v>6</v>
      </c>
      <c r="C14" s="5">
        <v>0</v>
      </c>
      <c r="D14" s="5">
        <v>0</v>
      </c>
      <c r="E14" s="1">
        <v>50</v>
      </c>
      <c r="F14" s="1">
        <v>50</v>
      </c>
      <c r="G14" s="1">
        <f t="shared" si="1"/>
        <v>100</v>
      </c>
      <c r="H14" s="1">
        <f t="shared" si="2"/>
        <v>150</v>
      </c>
    </row>
    <row r="15" spans="1:26" ht="26.25" x14ac:dyDescent="0.25">
      <c r="A15" s="4">
        <v>8</v>
      </c>
      <c r="B15" s="7" t="s">
        <v>7</v>
      </c>
      <c r="C15" s="7">
        <v>0</v>
      </c>
      <c r="D15" s="5">
        <v>0</v>
      </c>
      <c r="E15" s="1">
        <v>30</v>
      </c>
      <c r="F15" s="1">
        <v>30</v>
      </c>
      <c r="G15" s="1">
        <f t="shared" si="1"/>
        <v>60</v>
      </c>
      <c r="H15" s="1">
        <f t="shared" si="2"/>
        <v>90</v>
      </c>
      <c r="V15" s="40" t="s">
        <v>70</v>
      </c>
      <c r="W15" s="40">
        <v>33500</v>
      </c>
    </row>
    <row r="16" spans="1:26" x14ac:dyDescent="0.25">
      <c r="A16" s="4">
        <v>9</v>
      </c>
      <c r="B16" s="5" t="s">
        <v>8</v>
      </c>
      <c r="C16" s="5">
        <v>0</v>
      </c>
      <c r="D16" s="5">
        <v>0</v>
      </c>
      <c r="E16" s="1">
        <v>20</v>
      </c>
      <c r="F16" s="1">
        <v>20</v>
      </c>
      <c r="G16" s="1">
        <f t="shared" si="1"/>
        <v>40</v>
      </c>
      <c r="H16" s="1">
        <f t="shared" si="2"/>
        <v>60</v>
      </c>
      <c r="V16" t="s">
        <v>68</v>
      </c>
      <c r="W16">
        <f>SUM(C29:C40)</f>
        <v>21000</v>
      </c>
    </row>
    <row r="17" spans="1:23" x14ac:dyDescent="0.25">
      <c r="A17" s="4">
        <v>10</v>
      </c>
      <c r="B17" s="5" t="s">
        <v>9</v>
      </c>
      <c r="C17" s="5">
        <v>0</v>
      </c>
      <c r="D17" s="5">
        <v>0</v>
      </c>
      <c r="E17" s="1">
        <v>250</v>
      </c>
      <c r="F17" s="1">
        <v>250</v>
      </c>
      <c r="G17" s="1">
        <f t="shared" si="1"/>
        <v>500</v>
      </c>
      <c r="H17" s="1">
        <f t="shared" si="2"/>
        <v>750</v>
      </c>
      <c r="V17" t="s">
        <v>69</v>
      </c>
      <c r="W17">
        <f>SUM(C45:C56)</f>
        <v>12500</v>
      </c>
    </row>
    <row r="18" spans="1:23" x14ac:dyDescent="0.25">
      <c r="A18" s="4">
        <v>11</v>
      </c>
      <c r="B18" s="5" t="s">
        <v>10</v>
      </c>
      <c r="C18" s="5">
        <v>0</v>
      </c>
      <c r="D18" s="5">
        <v>0</v>
      </c>
      <c r="E18" s="1">
        <v>10</v>
      </c>
      <c r="F18" s="1">
        <v>10</v>
      </c>
      <c r="G18" s="1">
        <f t="shared" si="1"/>
        <v>20</v>
      </c>
      <c r="H18" s="1">
        <f t="shared" si="2"/>
        <v>30</v>
      </c>
      <c r="W18">
        <f>+W17+W16</f>
        <v>33500</v>
      </c>
    </row>
    <row r="19" spans="1:23" x14ac:dyDescent="0.25">
      <c r="A19" s="4">
        <v>12</v>
      </c>
      <c r="B19" s="5" t="s">
        <v>11</v>
      </c>
      <c r="C19" s="5">
        <v>0</v>
      </c>
      <c r="D19" s="5">
        <v>0</v>
      </c>
      <c r="E19" s="1">
        <v>25</v>
      </c>
      <c r="F19" s="1">
        <v>25</v>
      </c>
      <c r="G19" s="1">
        <f t="shared" si="1"/>
        <v>50</v>
      </c>
      <c r="H19" s="1">
        <f t="shared" si="2"/>
        <v>75</v>
      </c>
    </row>
    <row r="20" spans="1:23" x14ac:dyDescent="0.25">
      <c r="A20" s="4">
        <v>13</v>
      </c>
      <c r="B20" s="5" t="s">
        <v>13</v>
      </c>
      <c r="C20" s="5">
        <v>0</v>
      </c>
      <c r="D20" s="5">
        <v>0</v>
      </c>
      <c r="E20" s="1">
        <v>25</v>
      </c>
      <c r="F20" s="1">
        <v>25</v>
      </c>
      <c r="G20" s="1">
        <f t="shared" si="1"/>
        <v>50</v>
      </c>
      <c r="H20" s="1">
        <f t="shared" si="2"/>
        <v>75</v>
      </c>
    </row>
    <row r="21" spans="1:23" ht="24.75" x14ac:dyDescent="0.25">
      <c r="A21" s="4">
        <v>14</v>
      </c>
      <c r="B21" s="9" t="s">
        <v>14</v>
      </c>
      <c r="C21" s="9">
        <v>0</v>
      </c>
      <c r="D21" s="5">
        <v>0</v>
      </c>
      <c r="E21" s="1">
        <v>200</v>
      </c>
      <c r="F21" s="1">
        <v>200</v>
      </c>
      <c r="G21" s="1">
        <f t="shared" si="1"/>
        <v>400</v>
      </c>
      <c r="H21" s="1">
        <f t="shared" si="2"/>
        <v>600</v>
      </c>
    </row>
    <row r="22" spans="1:23" x14ac:dyDescent="0.25">
      <c r="A22" s="4">
        <v>15</v>
      </c>
      <c r="B22" s="5" t="s">
        <v>31</v>
      </c>
      <c r="C22" s="5">
        <v>0</v>
      </c>
      <c r="D22" s="5">
        <v>0</v>
      </c>
      <c r="E22" s="1">
        <v>150</v>
      </c>
      <c r="F22" s="1">
        <v>150</v>
      </c>
      <c r="G22" s="1">
        <f t="shared" si="1"/>
        <v>300</v>
      </c>
      <c r="H22" s="1">
        <f t="shared" si="2"/>
        <v>450</v>
      </c>
    </row>
    <row r="23" spans="1:23" x14ac:dyDescent="0.25">
      <c r="A23" s="4">
        <v>16</v>
      </c>
      <c r="B23" s="5" t="s">
        <v>32</v>
      </c>
      <c r="C23" s="5">
        <v>0</v>
      </c>
      <c r="D23" s="5">
        <v>0</v>
      </c>
      <c r="E23" s="1">
        <v>150</v>
      </c>
      <c r="F23" s="1">
        <v>150</v>
      </c>
      <c r="G23" s="1">
        <f t="shared" si="1"/>
        <v>300</v>
      </c>
      <c r="H23" s="1">
        <f t="shared" si="2"/>
        <v>450</v>
      </c>
    </row>
    <row r="24" spans="1:23" x14ac:dyDescent="0.25">
      <c r="A24" s="4">
        <v>17</v>
      </c>
      <c r="B24" s="5" t="s">
        <v>15</v>
      </c>
      <c r="C24" s="5">
        <v>0</v>
      </c>
      <c r="D24" s="5">
        <v>0</v>
      </c>
      <c r="E24" s="1">
        <v>200</v>
      </c>
      <c r="F24" s="1">
        <v>200</v>
      </c>
      <c r="G24" s="1">
        <f t="shared" si="1"/>
        <v>400</v>
      </c>
      <c r="H24" s="1">
        <f t="shared" si="2"/>
        <v>600</v>
      </c>
    </row>
    <row r="25" spans="1:23" x14ac:dyDescent="0.25">
      <c r="A25" s="4"/>
      <c r="B25" s="5" t="s">
        <v>62</v>
      </c>
      <c r="C25" s="5">
        <v>0</v>
      </c>
      <c r="D25" s="5">
        <v>0</v>
      </c>
      <c r="E25" s="1">
        <v>10</v>
      </c>
      <c r="F25" s="1">
        <v>10</v>
      </c>
      <c r="G25" s="1">
        <f t="shared" si="1"/>
        <v>20</v>
      </c>
      <c r="H25" s="1">
        <f t="shared" si="2"/>
        <v>30</v>
      </c>
      <c r="J25">
        <f>SUM(E8:E37)</f>
        <v>17950</v>
      </c>
    </row>
    <row r="26" spans="1:23" x14ac:dyDescent="0.25">
      <c r="A26" s="4">
        <v>18</v>
      </c>
      <c r="B26" s="5" t="s">
        <v>33</v>
      </c>
      <c r="C26" s="5">
        <v>0</v>
      </c>
      <c r="D26" s="5">
        <v>0</v>
      </c>
      <c r="E26" s="1">
        <v>0</v>
      </c>
      <c r="F26" s="1">
        <v>0</v>
      </c>
      <c r="G26" s="1">
        <f t="shared" ref="G26" si="6">+E26*3</f>
        <v>0</v>
      </c>
      <c r="H26" s="1">
        <f t="shared" si="2"/>
        <v>0</v>
      </c>
      <c r="J26">
        <f>SUM(E38:E56)</f>
        <v>17500</v>
      </c>
    </row>
    <row r="27" spans="1:23" x14ac:dyDescent="0.25">
      <c r="A27" s="4">
        <v>19</v>
      </c>
      <c r="B27" s="5" t="s">
        <v>12</v>
      </c>
      <c r="C27" s="6" t="s">
        <v>34</v>
      </c>
      <c r="D27" s="5">
        <v>0</v>
      </c>
      <c r="E27" s="6" t="s">
        <v>34</v>
      </c>
      <c r="F27" s="6" t="s">
        <v>34</v>
      </c>
      <c r="G27" s="1"/>
      <c r="H27" s="1"/>
    </row>
    <row r="28" spans="1:23" x14ac:dyDescent="0.25">
      <c r="A28" s="4"/>
      <c r="B28" s="11" t="s">
        <v>16</v>
      </c>
      <c r="C28" s="11"/>
      <c r="D28" s="5">
        <v>0</v>
      </c>
      <c r="E28" s="1"/>
      <c r="F28" s="1"/>
      <c r="G28" s="1">
        <f t="shared" ref="G28" si="7">+F28*3</f>
        <v>0</v>
      </c>
      <c r="H28" s="1">
        <f t="shared" si="2"/>
        <v>0</v>
      </c>
    </row>
    <row r="29" spans="1:23" ht="26.25" x14ac:dyDescent="0.25">
      <c r="A29" s="4">
        <v>20</v>
      </c>
      <c r="B29" s="7" t="s">
        <v>36</v>
      </c>
      <c r="C29" s="7">
        <v>1000</v>
      </c>
      <c r="D29" s="5">
        <v>0</v>
      </c>
      <c r="E29" s="1">
        <f>+C29</f>
        <v>1000</v>
      </c>
      <c r="F29" s="1">
        <v>1000</v>
      </c>
      <c r="G29" s="1">
        <f t="shared" ref="G29:G56" si="8">+E29*2</f>
        <v>2000</v>
      </c>
      <c r="H29" s="1">
        <f t="shared" si="2"/>
        <v>3000</v>
      </c>
    </row>
    <row r="30" spans="1:23" x14ac:dyDescent="0.25">
      <c r="A30" s="4">
        <v>21</v>
      </c>
      <c r="B30" s="12" t="s">
        <v>18</v>
      </c>
      <c r="C30">
        <v>3200</v>
      </c>
      <c r="D30" s="5">
        <v>0</v>
      </c>
      <c r="E30">
        <v>3200</v>
      </c>
      <c r="F30">
        <v>3200</v>
      </c>
      <c r="G30" s="1">
        <f t="shared" si="8"/>
        <v>6400</v>
      </c>
      <c r="H30" s="1">
        <f t="shared" si="2"/>
        <v>9600</v>
      </c>
    </row>
    <row r="31" spans="1:23" x14ac:dyDescent="0.25">
      <c r="A31" s="4">
        <v>22</v>
      </c>
      <c r="B31" s="12" t="s">
        <v>19</v>
      </c>
      <c r="C31" s="7">
        <v>2000</v>
      </c>
      <c r="D31" s="5">
        <v>0</v>
      </c>
      <c r="E31" s="1">
        <v>2000</v>
      </c>
      <c r="F31" s="1">
        <v>2000</v>
      </c>
      <c r="G31" s="1">
        <f t="shared" si="8"/>
        <v>4000</v>
      </c>
      <c r="H31" s="1">
        <f t="shared" si="2"/>
        <v>6000</v>
      </c>
    </row>
    <row r="32" spans="1:23" x14ac:dyDescent="0.25">
      <c r="A32" s="4">
        <v>23</v>
      </c>
      <c r="B32" s="12" t="s">
        <v>37</v>
      </c>
      <c r="C32" s="7">
        <v>500</v>
      </c>
      <c r="D32" s="5">
        <v>0</v>
      </c>
      <c r="E32" s="1">
        <f>+C32</f>
        <v>500</v>
      </c>
      <c r="F32" s="1">
        <v>500</v>
      </c>
      <c r="G32" s="1">
        <f t="shared" si="8"/>
        <v>1000</v>
      </c>
      <c r="H32" s="1">
        <f t="shared" si="2"/>
        <v>1500</v>
      </c>
    </row>
    <row r="33" spans="1:9" ht="26.25" x14ac:dyDescent="0.25">
      <c r="A33" s="4">
        <v>24</v>
      </c>
      <c r="B33" s="7" t="s">
        <v>38</v>
      </c>
      <c r="C33" s="7">
        <v>2500</v>
      </c>
      <c r="D33" s="5">
        <v>0</v>
      </c>
      <c r="E33" s="1">
        <f>+C33</f>
        <v>2500</v>
      </c>
      <c r="F33" s="1">
        <v>2500</v>
      </c>
      <c r="G33" s="1">
        <f t="shared" si="8"/>
        <v>5000</v>
      </c>
      <c r="H33" s="1">
        <f t="shared" si="2"/>
        <v>7500</v>
      </c>
    </row>
    <row r="34" spans="1:9" x14ac:dyDescent="0.25">
      <c r="A34" s="4">
        <v>25</v>
      </c>
      <c r="B34" s="12" t="s">
        <v>39</v>
      </c>
      <c r="C34" s="7">
        <v>500</v>
      </c>
      <c r="D34" s="5">
        <v>0</v>
      </c>
      <c r="E34" s="1">
        <f>+C34</f>
        <v>500</v>
      </c>
      <c r="F34" s="1">
        <v>500</v>
      </c>
      <c r="G34" s="1">
        <f t="shared" si="8"/>
        <v>1000</v>
      </c>
      <c r="H34" s="1">
        <f t="shared" si="2"/>
        <v>1500</v>
      </c>
    </row>
    <row r="35" spans="1:9" x14ac:dyDescent="0.25">
      <c r="A35" s="4">
        <v>26</v>
      </c>
      <c r="B35" s="12" t="s">
        <v>40</v>
      </c>
      <c r="C35" s="7">
        <v>2300</v>
      </c>
      <c r="D35" s="5">
        <v>0</v>
      </c>
      <c r="E35" s="1">
        <v>2300</v>
      </c>
      <c r="F35" s="1">
        <v>2300</v>
      </c>
      <c r="G35" s="1">
        <f t="shared" si="8"/>
        <v>4600</v>
      </c>
      <c r="H35" s="1">
        <f t="shared" si="2"/>
        <v>6900</v>
      </c>
      <c r="I35" s="18"/>
    </row>
    <row r="36" spans="1:9" x14ac:dyDescent="0.25">
      <c r="A36" s="4">
        <v>27</v>
      </c>
      <c r="B36" s="12" t="s">
        <v>41</v>
      </c>
      <c r="C36" s="7">
        <v>2000</v>
      </c>
      <c r="D36" s="5">
        <v>0</v>
      </c>
      <c r="E36" s="1">
        <f>+C36</f>
        <v>2000</v>
      </c>
      <c r="F36" s="1">
        <v>2000</v>
      </c>
      <c r="G36" s="1">
        <f t="shared" si="8"/>
        <v>4000</v>
      </c>
      <c r="H36" s="1">
        <f t="shared" si="2"/>
        <v>6000</v>
      </c>
      <c r="I36" s="18"/>
    </row>
    <row r="37" spans="1:9" x14ac:dyDescent="0.25">
      <c r="A37" s="4">
        <v>28</v>
      </c>
      <c r="B37" s="12" t="s">
        <v>42</v>
      </c>
      <c r="C37" s="7">
        <v>2000</v>
      </c>
      <c r="D37" s="5">
        <v>0</v>
      </c>
      <c r="E37" s="1">
        <f>+C37</f>
        <v>2000</v>
      </c>
      <c r="F37" s="1">
        <v>2000</v>
      </c>
      <c r="G37" s="1">
        <f t="shared" si="8"/>
        <v>4000</v>
      </c>
      <c r="H37" s="1">
        <f t="shared" si="2"/>
        <v>6000</v>
      </c>
    </row>
    <row r="38" spans="1:9" ht="26.25" x14ac:dyDescent="0.25">
      <c r="A38" s="4">
        <v>29</v>
      </c>
      <c r="B38" s="7" t="s">
        <v>43</v>
      </c>
      <c r="C38" s="7"/>
      <c r="D38" s="5">
        <v>0</v>
      </c>
      <c r="E38" s="6"/>
      <c r="F38" s="6"/>
      <c r="G38" s="1">
        <f t="shared" si="8"/>
        <v>0</v>
      </c>
      <c r="H38" s="1">
        <f t="shared" si="2"/>
        <v>0</v>
      </c>
    </row>
    <row r="39" spans="1:9" x14ac:dyDescent="0.25">
      <c r="A39" s="4">
        <v>30</v>
      </c>
      <c r="B39" s="12" t="s">
        <v>45</v>
      </c>
      <c r="C39" s="7"/>
      <c r="D39" s="5">
        <v>0</v>
      </c>
      <c r="E39" s="6"/>
      <c r="F39" s="6"/>
      <c r="G39" s="1">
        <f t="shared" si="8"/>
        <v>0</v>
      </c>
      <c r="H39" s="1">
        <f t="shared" si="2"/>
        <v>0</v>
      </c>
    </row>
    <row r="40" spans="1:9" x14ac:dyDescent="0.25">
      <c r="A40" s="4">
        <v>31</v>
      </c>
      <c r="B40" s="12" t="s">
        <v>47</v>
      </c>
      <c r="C40" s="7">
        <v>5000</v>
      </c>
      <c r="D40" s="5">
        <v>0</v>
      </c>
      <c r="E40" s="1">
        <f>+C40</f>
        <v>5000</v>
      </c>
      <c r="F40" s="1">
        <v>5000</v>
      </c>
      <c r="G40" s="1">
        <f t="shared" si="8"/>
        <v>10000</v>
      </c>
      <c r="H40" s="1">
        <f t="shared" si="2"/>
        <v>15000</v>
      </c>
    </row>
    <row r="41" spans="1:9" x14ac:dyDescent="0.25">
      <c r="A41" s="4"/>
      <c r="B41" s="12" t="s">
        <v>48</v>
      </c>
      <c r="C41" s="7"/>
      <c r="D41" s="5">
        <v>0</v>
      </c>
      <c r="E41" s="1"/>
      <c r="F41" s="1"/>
      <c r="G41" s="1">
        <f t="shared" si="8"/>
        <v>0</v>
      </c>
      <c r="H41" s="1">
        <f t="shared" si="2"/>
        <v>0</v>
      </c>
    </row>
    <row r="42" spans="1:9" x14ac:dyDescent="0.25">
      <c r="A42" s="4"/>
      <c r="B42" s="7" t="s">
        <v>49</v>
      </c>
      <c r="C42" s="7"/>
      <c r="D42" s="5">
        <v>0</v>
      </c>
      <c r="E42" s="1"/>
      <c r="F42" s="1"/>
      <c r="G42" s="1">
        <f t="shared" si="8"/>
        <v>0</v>
      </c>
      <c r="H42" s="1">
        <f t="shared" si="2"/>
        <v>0</v>
      </c>
    </row>
    <row r="43" spans="1:9" x14ac:dyDescent="0.25">
      <c r="A43" s="4"/>
      <c r="B43" s="12" t="s">
        <v>50</v>
      </c>
      <c r="C43" s="7"/>
      <c r="D43" s="5">
        <v>0</v>
      </c>
      <c r="E43" s="1"/>
      <c r="F43" s="1"/>
      <c r="G43" s="1">
        <f t="shared" si="8"/>
        <v>0</v>
      </c>
      <c r="H43" s="1">
        <f t="shared" si="2"/>
        <v>0</v>
      </c>
    </row>
    <row r="44" spans="1:9" x14ac:dyDescent="0.25">
      <c r="A44" s="4"/>
      <c r="B44" s="12"/>
      <c r="C44" s="12"/>
      <c r="D44" s="5">
        <v>0</v>
      </c>
      <c r="E44" s="1"/>
      <c r="F44" s="1"/>
      <c r="G44" s="1">
        <f t="shared" si="8"/>
        <v>0</v>
      </c>
      <c r="H44" s="1">
        <f t="shared" si="2"/>
        <v>0</v>
      </c>
    </row>
    <row r="45" spans="1:9" x14ac:dyDescent="0.25">
      <c r="A45" s="4">
        <v>32</v>
      </c>
      <c r="B45" s="12" t="s">
        <v>20</v>
      </c>
      <c r="C45" s="12">
        <v>5000</v>
      </c>
      <c r="D45" s="5">
        <v>0</v>
      </c>
      <c r="E45" s="1">
        <f>+C45</f>
        <v>5000</v>
      </c>
      <c r="F45" s="1">
        <v>5000</v>
      </c>
      <c r="G45" s="1">
        <f t="shared" si="8"/>
        <v>10000</v>
      </c>
      <c r="H45" s="1">
        <f t="shared" si="2"/>
        <v>15000</v>
      </c>
    </row>
    <row r="46" spans="1:9" x14ac:dyDescent="0.25">
      <c r="A46" s="4"/>
      <c r="B46" s="12" t="s">
        <v>51</v>
      </c>
      <c r="C46" s="12"/>
      <c r="D46" s="5">
        <v>0</v>
      </c>
      <c r="E46" s="1"/>
      <c r="F46" s="1"/>
      <c r="G46" s="1">
        <f t="shared" si="8"/>
        <v>0</v>
      </c>
      <c r="H46" s="1">
        <f t="shared" si="2"/>
        <v>0</v>
      </c>
    </row>
    <row r="47" spans="1:9" x14ac:dyDescent="0.25">
      <c r="A47" s="4"/>
      <c r="B47" s="12" t="s">
        <v>52</v>
      </c>
      <c r="C47" s="12"/>
      <c r="D47" s="5">
        <v>0</v>
      </c>
      <c r="E47" s="1"/>
      <c r="F47" s="1"/>
      <c r="G47" s="1">
        <f t="shared" si="8"/>
        <v>0</v>
      </c>
      <c r="H47" s="1">
        <f t="shared" si="2"/>
        <v>0</v>
      </c>
    </row>
    <row r="48" spans="1:9" x14ac:dyDescent="0.25">
      <c r="A48" s="4"/>
      <c r="B48" s="12" t="s">
        <v>53</v>
      </c>
      <c r="C48" s="12"/>
      <c r="D48" s="5">
        <v>0</v>
      </c>
      <c r="E48" s="1"/>
      <c r="F48" s="1"/>
      <c r="G48" s="1">
        <f t="shared" si="8"/>
        <v>0</v>
      </c>
      <c r="H48" s="1">
        <f t="shared" si="2"/>
        <v>0</v>
      </c>
    </row>
    <row r="49" spans="1:8" x14ac:dyDescent="0.25">
      <c r="A49" s="4"/>
      <c r="B49" s="12" t="s">
        <v>54</v>
      </c>
      <c r="C49" s="12"/>
      <c r="D49" s="5">
        <v>0</v>
      </c>
      <c r="E49" s="1"/>
      <c r="F49" s="1"/>
      <c r="G49" s="1">
        <f t="shared" si="8"/>
        <v>0</v>
      </c>
      <c r="H49" s="1">
        <f t="shared" si="2"/>
        <v>0</v>
      </c>
    </row>
    <row r="50" spans="1:8" ht="24.75" x14ac:dyDescent="0.25">
      <c r="A50" s="13"/>
      <c r="B50" s="9" t="s">
        <v>55</v>
      </c>
      <c r="C50" s="9"/>
      <c r="D50" s="5">
        <v>0</v>
      </c>
      <c r="E50" s="1"/>
      <c r="F50" s="1"/>
      <c r="G50" s="1">
        <f t="shared" si="8"/>
        <v>0</v>
      </c>
      <c r="H50" s="1">
        <f t="shared" si="2"/>
        <v>0</v>
      </c>
    </row>
    <row r="51" spans="1:8" x14ac:dyDescent="0.25">
      <c r="A51" s="4">
        <v>33</v>
      </c>
      <c r="B51" s="14" t="s">
        <v>56</v>
      </c>
      <c r="C51" s="14">
        <v>4500</v>
      </c>
      <c r="D51" s="5">
        <v>0</v>
      </c>
      <c r="E51" s="1">
        <f>+C51</f>
        <v>4500</v>
      </c>
      <c r="F51" s="1">
        <v>4500</v>
      </c>
      <c r="G51" s="1">
        <f t="shared" si="8"/>
        <v>9000</v>
      </c>
      <c r="H51" s="1">
        <f t="shared" si="2"/>
        <v>13500</v>
      </c>
    </row>
    <row r="52" spans="1:8" x14ac:dyDescent="0.25">
      <c r="A52" s="4"/>
      <c r="B52" s="14" t="s">
        <v>57</v>
      </c>
      <c r="C52" s="14"/>
      <c r="D52" s="5">
        <v>0</v>
      </c>
      <c r="E52" s="1"/>
      <c r="F52" s="1"/>
      <c r="G52" s="1">
        <f t="shared" si="8"/>
        <v>0</v>
      </c>
      <c r="H52" s="1">
        <f t="shared" si="2"/>
        <v>0</v>
      </c>
    </row>
    <row r="53" spans="1:8" x14ac:dyDescent="0.25">
      <c r="A53" s="4"/>
      <c r="B53" s="14" t="s">
        <v>58</v>
      </c>
      <c r="C53" s="14"/>
      <c r="D53" s="5">
        <v>0</v>
      </c>
      <c r="E53" s="1"/>
      <c r="F53" s="1"/>
      <c r="G53" s="1">
        <f t="shared" si="8"/>
        <v>0</v>
      </c>
      <c r="H53" s="1">
        <f t="shared" si="2"/>
        <v>0</v>
      </c>
    </row>
    <row r="54" spans="1:8" x14ac:dyDescent="0.25">
      <c r="A54" s="4"/>
      <c r="B54" s="14" t="s">
        <v>59</v>
      </c>
      <c r="C54" s="14"/>
      <c r="D54" s="5">
        <v>0</v>
      </c>
      <c r="E54" s="1"/>
      <c r="F54" s="1"/>
      <c r="G54" s="1">
        <f t="shared" si="8"/>
        <v>0</v>
      </c>
      <c r="H54" s="1">
        <f t="shared" si="2"/>
        <v>0</v>
      </c>
    </row>
    <row r="55" spans="1:8" x14ac:dyDescent="0.25">
      <c r="A55" s="4">
        <v>34</v>
      </c>
      <c r="B55" s="14" t="s">
        <v>60</v>
      </c>
      <c r="C55" s="14">
        <v>1000</v>
      </c>
      <c r="D55" s="5">
        <v>0</v>
      </c>
      <c r="E55" s="1">
        <v>1000</v>
      </c>
      <c r="F55" s="1">
        <v>1000</v>
      </c>
      <c r="G55" s="1">
        <f t="shared" si="8"/>
        <v>2000</v>
      </c>
      <c r="H55" s="1">
        <f t="shared" si="2"/>
        <v>3000</v>
      </c>
    </row>
    <row r="56" spans="1:8" x14ac:dyDescent="0.25">
      <c r="A56" s="4">
        <v>35</v>
      </c>
      <c r="B56" s="14" t="s">
        <v>21</v>
      </c>
      <c r="C56" s="14">
        <v>2000</v>
      </c>
      <c r="D56" s="5">
        <v>0</v>
      </c>
      <c r="E56" s="1">
        <v>2000</v>
      </c>
      <c r="F56" s="1">
        <v>2000</v>
      </c>
      <c r="G56" s="1">
        <f t="shared" si="8"/>
        <v>4000</v>
      </c>
      <c r="H56" s="1">
        <f t="shared" si="2"/>
        <v>6000</v>
      </c>
    </row>
    <row r="57" spans="1:8" ht="15.75" thickBot="1" x14ac:dyDescent="0.3">
      <c r="A57" s="15"/>
      <c r="B57" s="16" t="s">
        <v>61</v>
      </c>
      <c r="C57" s="17">
        <f>SUM(C7:C56)</f>
        <v>33500</v>
      </c>
      <c r="D57" s="17">
        <f>SUM(D7:D56)</f>
        <v>0</v>
      </c>
      <c r="E57" s="17">
        <f t="shared" ref="E57:H57" si="9">SUM(E7:E56)</f>
        <v>63150</v>
      </c>
      <c r="F57" s="17">
        <f t="shared" si="9"/>
        <v>90850</v>
      </c>
      <c r="G57" s="17">
        <f t="shared" si="9"/>
        <v>126300</v>
      </c>
      <c r="H57" s="17">
        <f t="shared" si="9"/>
        <v>189450</v>
      </c>
    </row>
    <row r="58" spans="1:8" ht="15.75" thickTop="1" x14ac:dyDescent="0.25"/>
  </sheetData>
  <mergeCells count="12">
    <mergeCell ref="V7:Y7"/>
    <mergeCell ref="H4:H5"/>
    <mergeCell ref="B1:G1"/>
    <mergeCell ref="C4:E4"/>
    <mergeCell ref="F4:F5"/>
    <mergeCell ref="G4:G5"/>
    <mergeCell ref="K4:L4"/>
    <mergeCell ref="M4:M5"/>
    <mergeCell ref="N4:N5"/>
    <mergeCell ref="O4:O5"/>
    <mergeCell ref="J3:N3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LLM- I yr </vt:lpstr>
      <vt:lpstr>LLM-II</vt:lpstr>
    </vt:vector>
  </TitlesOfParts>
  <Company>ILS Law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SmitaW</dc:creator>
  <cp:lastModifiedBy>SmitaW</cp:lastModifiedBy>
  <cp:lastPrinted>2018-08-28T08:33:01Z</cp:lastPrinted>
  <dcterms:created xsi:type="dcterms:W3CDTF">2014-05-06T07:10:31Z</dcterms:created>
  <dcterms:modified xsi:type="dcterms:W3CDTF">2018-08-28T08:34:22Z</dcterms:modified>
</cp:coreProperties>
</file>